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I&amp;C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<sst xmlns="http://schemas.openxmlformats.org/spreadsheetml/2006/main" count="22" uniqueCount="20">
  <si>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AJAY KUMAR GARG ENGINEERING COLLEGE</t>
  </si>
  <si>
    <t>RUNNING BY INDIAN INSTITUTE OF MANAGEMENT &amp; ENGINEERING SOCIETY</t>
  </si>
  <si>
    <t>27th Km Stone, Delhi-Hapur By Pass Road, Adhyatmik Nagar, Ghaziabad</t>
  </si>
  <si>
    <t>INCOME &amp; EXPENDITURE ACCOUNT</t>
  </si>
  <si>
    <t>Paticulars</t>
  </si>
  <si>
    <t>Figures as at the end of</t>
  </si>
  <si>
    <t>I</t>
  </si>
  <si>
    <t>Revenue from Operations</t>
  </si>
  <si>
    <t>II</t>
  </si>
  <si>
    <t>Other Income</t>
  </si>
  <si>
    <t>III, Total Revenue ( I+II )</t>
  </si>
  <si>
    <t>III</t>
  </si>
  <si>
    <t>Expenses:</t>
  </si>
  <si>
    <t>Employee Benefit Expense</t>
  </si>
  <si>
    <t>Financial Costs</t>
  </si>
  <si>
    <t>Depreciation</t>
  </si>
  <si>
    <t>Other Administrative Expenses</t>
  </si>
  <si>
    <t>Total Expenses   (III)</t>
  </si>
  <si>
    <t>IV</t>
  </si>
  <si>
    <t>Excess of Income Over Expenditure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</si>
</sst>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4">
      <selection activeCell="E7" sqref="E7"/>
    </sheetView>
  </sheetViews>
  <sheetFormatPr defaultColWidth="9.140625" defaultRowHeight="17.25" customHeight="1"/>
  <cols>
    <col min="2" max="2" width="34.00390625" style="0" bestFit="1" customWidth="1"/>
    <col min="3" max="4" width="22.00390625" style="0" customWidth="1"/>
    <col min="5" max="5" width="22.00390625" style="0" bestFit="1" customWidth="1"/>
    <col min="7" max="7" width="12.7109375" style="0" customWidth="1"/>
    <col min="8" max="8" width="10.00390625" style="0" bestFit="1" customWidth="1"/>
  </cols>
  <sheetData>
    <row r="1" spans="1:5" ht="17.25" customHeight="1">
      <c r="A1" s="12" t="s">
        <v>0</v>
      </c>
      <c r="B1" s="12"/>
      <c r="C1" s="12"/>
      <c r="D1" s="12"/>
      <c r="E1" s="12"/>
    </row>
    <row r="2" spans="1:5" ht="17.25" customHeight="1">
      <c r="A2" s="13" t="s">
        <v>1</v>
      </c>
      <c r="B2" s="13"/>
      <c r="C2" s="13"/>
      <c r="D2" s="13"/>
      <c r="E2" s="13"/>
    </row>
    <row r="3" spans="1:5" ht="17.25" customHeight="1">
      <c r="A3" s="13" t="s">
        <v>2</v>
      </c>
      <c r="B3" s="13"/>
      <c r="C3" s="13"/>
      <c r="D3" s="13"/>
      <c r="E3" s="13"/>
    </row>
    <row r="4" spans="1:5" ht="17.25" customHeight="1">
      <c r="A4" s="14" t="s">
        <v>3</v>
      </c>
      <c r="B4" s="14"/>
      <c r="C4" s="14"/>
      <c r="D4" s="14"/>
      <c r="E4" s="14"/>
    </row>
    <row r="5" spans="1:5" ht="17.25" customHeight="1">
      <c r="A5" s="1"/>
      <c r="B5" s="2" t="s">
        <v>4</v>
      </c>
      <c r="C5" s="3" t="s">
        <v>5</v>
      </c>
      <c r="D5" s="3" t="s">
        <v>5</v>
      </c>
      <c r="E5" s="3" t="s">
        <v>5</v>
      </c>
    </row>
    <row r="6" spans="1:5" ht="17.25" customHeight="1">
      <c r="A6" s="1"/>
      <c r="B6" s="1"/>
      <c r="C6" s="4">
        <v>43555</v>
      </c>
      <c r="D6" s="4">
        <v>43921</v>
      </c>
      <c r="E6" s="4">
        <v>44286</v>
      </c>
    </row>
    <row r="7" spans="1:5" ht="17.25" customHeight="1">
      <c r="A7" t="s">
        <v>6</v>
      </c>
      <c r="B7" t="s">
        <v>7</v>
      </c>
      <c r="C7">
        <v>529951576.81</v>
      </c>
      <c r="D7" s="5">
        <v>574626822.26</v>
      </c>
      <c r="E7" s="5">
        <v>499281535.37</v>
      </c>
    </row>
    <row r="8" spans="1:5" ht="17.25" customHeight="1">
      <c r="A8" t="s">
        <v>8</v>
      </c>
      <c r="B8" t="s">
        <v>9</v>
      </c>
      <c r="C8">
        <v>14550094.99999994</v>
      </c>
      <c r="D8" s="5">
        <v>20289875.37</v>
      </c>
      <c r="E8" s="5">
        <f>6969456+3102034.81</f>
        <v>10071490.81</v>
      </c>
    </row>
    <row r="9" spans="2:5" ht="17.25" customHeight="1" thickBot="1">
      <c r="B9" s="6" t="s">
        <v>10</v>
      </c>
      <c r="C9" s="7">
        <f>+C7+C8</f>
        <v>544501671.81</v>
      </c>
      <c r="D9" s="7">
        <f>+D7+D8</f>
        <v>594916697.63</v>
      </c>
      <c r="E9" s="7">
        <f>+E7+E8</f>
        <v>509353026.18</v>
      </c>
    </row>
    <row r="10" ht="17.25" customHeight="1" thickTop="1"/>
    <row r="11" spans="1:4" ht="17.25" customHeight="1">
      <c r="A11" t="s">
        <v>11</v>
      </c>
      <c r="B11" s="8" t="s">
        <v>12</v>
      </c>
      <c r="D11" s="5"/>
    </row>
    <row r="12" spans="2:5" ht="17.25" customHeight="1">
      <c r="B12" t="s">
        <v>13</v>
      </c>
      <c r="C12">
        <v>239173660</v>
      </c>
      <c r="D12">
        <v>257353700</v>
      </c>
      <c r="E12">
        <v>248639627</v>
      </c>
    </row>
    <row r="13" spans="2:5" ht="17.25" customHeight="1">
      <c r="B13" t="s">
        <v>14</v>
      </c>
      <c r="C13">
        <v>3711729</v>
      </c>
      <c r="D13">
        <f>575502.93+2446931</f>
        <v>3022433.93</v>
      </c>
      <c r="E13">
        <f>598717.26+3240035</f>
        <v>3838752.26</v>
      </c>
    </row>
    <row r="14" spans="2:5" ht="17.25" customHeight="1">
      <c r="B14" t="s">
        <v>15</v>
      </c>
      <c r="C14">
        <v>59330294</v>
      </c>
      <c r="D14">
        <v>58070636</v>
      </c>
      <c r="E14">
        <v>43034051.34</v>
      </c>
    </row>
    <row r="15" spans="2:5" ht="17.25" customHeight="1">
      <c r="B15" t="s">
        <v>16</v>
      </c>
      <c r="C15">
        <v>144087939.98000002</v>
      </c>
      <c r="D15">
        <f>10520690+118000+287625+6963486+77606+15969477+741057+8370872.12+2978377+13219788.91+612725.8+1992308.1+1251801.5+9140241+1199049+87345+162521+2974805+950200+2303975+53892180+11479438+4949091.11+419391+194779+7562455+3427110</f>
        <v>161846394.54000002</v>
      </c>
      <c r="E15">
        <f>5975857+135700+1462786+6226825+309298+8673098+729227+2211936.68+479404+9086663+1202763+1794835+959111+5808166+545035+25816+188605+3895921+2230200+28965131+9350253+2858562.78+551403.86+784000+827518+32312+1680147.19</f>
        <v>96990574.51</v>
      </c>
    </row>
    <row r="16" spans="2:5" ht="17.25" customHeight="1" thickBot="1">
      <c r="B16" s="6" t="s">
        <v>17</v>
      </c>
      <c r="C16" s="9">
        <f>SUM(C12:C15)</f>
        <v>446303622.98</v>
      </c>
      <c r="D16" s="7">
        <f>SUM(D12:D15)</f>
        <v>480293164.47</v>
      </c>
      <c r="E16" s="7">
        <f>SUM(E12:E15)</f>
        <v>392503005.11</v>
      </c>
    </row>
    <row r="17" ht="17.25" customHeight="1" thickTop="1"/>
    <row r="18" spans="1:5" ht="17.25" customHeight="1">
      <c r="A18" s="10" t="s">
        <v>18</v>
      </c>
      <c r="B18" s="8" t="s">
        <v>19</v>
      </c>
      <c r="C18" s="11">
        <f>C9-C16</f>
        <v>98198048.82999992</v>
      </c>
      <c r="D18" s="11">
        <f>D9-D16</f>
        <v>114623533.15999997</v>
      </c>
      <c r="E18" s="11">
        <f>E9-E16</f>
        <v>116850021.07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Joohi Khanna</cp:lastModifiedBy>
  <dcterms:created xsi:type="dcterms:W3CDTF">2019-12-14T08:47:03Z</dcterms:created>
  <dcterms:modified xsi:type="dcterms:W3CDTF">2022-05-27T11:17:32Z</dcterms:modified>
  <cp:category/>
  <cp:version/>
  <cp:contentType/>
  <cp:contentStatus/>
</cp:coreProperties>
</file>